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8_{997FA9F8-ECD4-4A95-808C-ECFC4411386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AŽETAK" sheetId="2" r:id="rId1"/>
  </sheets>
  <definedNames>
    <definedName name="_xlnm.Print_Area" localSheetId="0">SAŽETAK!$A$1:$J$42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2" i="2" l="1"/>
  <c r="G39" i="2" s="1"/>
  <c r="G42" i="2" s="1"/>
  <c r="H39" i="2" s="1"/>
  <c r="H42" i="2" s="1"/>
  <c r="I39" i="2" s="1"/>
  <c r="I42" i="2" s="1"/>
  <c r="J39" i="2" s="1"/>
  <c r="J42" i="2" s="1"/>
  <c r="J24" i="2"/>
  <c r="I24" i="2"/>
  <c r="H24" i="2"/>
  <c r="G24" i="2"/>
  <c r="F24" i="2"/>
  <c r="J13" i="2"/>
  <c r="I13" i="2"/>
  <c r="H13" i="2"/>
  <c r="G13" i="2"/>
  <c r="F13" i="2"/>
  <c r="J10" i="2"/>
  <c r="J16" i="2" s="1"/>
  <c r="I10" i="2"/>
  <c r="H10" i="2"/>
  <c r="G10" i="2"/>
  <c r="F10" i="2"/>
  <c r="H16" i="2" l="1"/>
  <c r="G16" i="2"/>
  <c r="G25" i="2" s="1"/>
  <c r="G32" i="2" s="1"/>
  <c r="F16" i="2"/>
  <c r="F25" i="2" s="1"/>
  <c r="F32" i="2" s="1"/>
  <c r="F33" i="2" s="1"/>
  <c r="I16" i="2"/>
  <c r="I25" i="2" s="1"/>
  <c r="I32" i="2" s="1"/>
  <c r="I33" i="2" s="1"/>
  <c r="J25" i="2"/>
  <c r="J32" i="2" s="1"/>
  <c r="J33" i="2" s="1"/>
  <c r="H25" i="2"/>
  <c r="H32" i="2" s="1"/>
  <c r="H33" i="2" s="1"/>
  <c r="G33" i="2" l="1"/>
</calcChain>
</file>

<file path=xl/sharedStrings.xml><?xml version="1.0" encoding="utf-8"?>
<sst xmlns="http://schemas.openxmlformats.org/spreadsheetml/2006/main" count="48" uniqueCount="29">
  <si>
    <t>I. OPĆI DIO</t>
  </si>
  <si>
    <t>6 PRIHODI POSLOVANJA</t>
  </si>
  <si>
    <t>7 PRIHODI OD PRODAJE NEFINANCIJSKE IMOVINE</t>
  </si>
  <si>
    <t>PRIHODI UKUPNO</t>
  </si>
  <si>
    <t>3 RASHODI  POSLOVANJA</t>
  </si>
  <si>
    <t>4 RASHODI ZA NABAVU NEFINANCIJSKE IMOVINE</t>
  </si>
  <si>
    <t>RASHODI UKUPNO</t>
  </si>
  <si>
    <t>RAZLIKA - VIŠAK / MANJAK</t>
  </si>
  <si>
    <t>8 PRIMICI OD FINANCIJSKE IMOVINE I ZADUŽIVANJA</t>
  </si>
  <si>
    <t>5 IZDACI ZA FINANCIJSKU IMOVINU I OTPLATE ZAJMOVA</t>
  </si>
  <si>
    <t>NETO FINANCIRANJE</t>
  </si>
  <si>
    <t>VIŠAK / MANJAK + NETO FINANCIRANJE</t>
  </si>
  <si>
    <t>RAZRED I NAZIV</t>
  </si>
  <si>
    <t>A) SAŽETAK RAČUNA PRIHODA I RASHODA</t>
  </si>
  <si>
    <t>B) SAŽETAK RAČUNA FINANCIRANJA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</si>
  <si>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</si>
  <si>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</si>
  <si>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</si>
  <si>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</si>
  <si>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D) VIŠEGODIŠNJI PLAN URAVNOTEŽENJA</t>
  </si>
  <si>
    <t>VIŠAK / MANJAK IZ PRETHODNE(IH) GODINE KOJI ĆE SE RASPOREDITI / POKRITI</t>
  </si>
  <si>
    <t>NAZIV</t>
  </si>
  <si>
    <t>VIŠAK / MANJAK TEKUĆE GODINE
(VIŠAK / MANJAK + NETO FINANCIRANJE)</t>
  </si>
  <si>
    <t xml:space="preserve">PRORAČUN OPĆINE STARIGRAD
ZA 2026. GODINU I PROJEKCIJE ZA 2027. I 2028. GODINU </t>
  </si>
  <si>
    <t>IZVRŠENJE 
(2024.)</t>
  </si>
  <si>
    <t>TEKUĆI PLAN 
(2025.)</t>
  </si>
  <si>
    <t>PLAN 
(2026.)</t>
  </si>
  <si>
    <t>PROJEKCIJA 
(2027.)</t>
  </si>
  <si>
    <t>PROJEKCIJA
(2028.)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</si>
</sst>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4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8"/>
      <color indexed="8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4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2" fillId="0" borderId="0"/>
    <xf numFmtId="0" fontId="1" fillId="0" borderId="0"/>
  </cellStyleXfs>
  <cellXfs count="63">
    <xf numFmtId="0" fontId="0" fillId="0" borderId="0" xfId="0"/>
    <xf numFmtId="0" fontId="4" fillId="0" borderId="0" xfId="1" applyFont="1"/>
    <xf numFmtId="0" fontId="4" fillId="0" borderId="0" xfId="2" applyFont="1"/>
    <xf numFmtId="0" fontId="6" fillId="0" borderId="0" xfId="2" applyFont="1" applyAlignment="1">
      <alignment horizontal="center" vertical="center" wrapText="1"/>
    </xf>
    <xf numFmtId="0" fontId="8" fillId="0" borderId="0" xfId="2" applyFont="1" applyAlignment="1">
      <alignment vertical="center" wrapText="1"/>
    </xf>
    <xf numFmtId="0" fontId="6" fillId="0" borderId="0" xfId="2" applyFont="1" applyAlignment="1">
      <alignment horizontal="left" wrapText="1"/>
    </xf>
    <xf numFmtId="0" fontId="10" fillId="0" borderId="0" xfId="2" applyFont="1" applyAlignment="1">
      <alignment wrapText="1"/>
    </xf>
    <xf numFmtId="0" fontId="6" fillId="0" borderId="1" xfId="2" applyFont="1" applyBorder="1" applyAlignment="1">
      <alignment horizontal="center" vertical="center" wrapText="1"/>
    </xf>
    <xf numFmtId="0" fontId="11" fillId="0" borderId="1" xfId="2" applyFont="1" applyBorder="1" applyAlignment="1">
      <alignment horizontal="center" vertical="center"/>
    </xf>
    <xf numFmtId="0" fontId="12" fillId="0" borderId="1" xfId="2" applyFont="1" applyBorder="1" applyAlignment="1">
      <alignment horizontal="right" vertical="center"/>
    </xf>
    <xf numFmtId="0" fontId="15" fillId="3" borderId="2" xfId="2" applyFont="1" applyFill="1" applyBorder="1" applyAlignment="1">
      <alignment horizontal="left" vertical="center"/>
    </xf>
    <xf numFmtId="0" fontId="10" fillId="0" borderId="0" xfId="2" applyFont="1" applyAlignment="1">
      <alignment horizontal="center" vertical="center" wrapText="1"/>
    </xf>
    <xf numFmtId="0" fontId="8" fillId="0" borderId="0" xfId="2" applyFont="1"/>
    <xf numFmtId="0" fontId="6" fillId="0" borderId="0" xfId="2" quotePrefix="1" applyFont="1" applyAlignment="1">
      <alignment horizontal="center" vertical="center" wrapText="1"/>
    </xf>
    <xf numFmtId="0" fontId="18" fillId="0" borderId="0" xfId="2" applyFont="1" applyAlignment="1">
      <alignment wrapText="1"/>
    </xf>
    <xf numFmtId="0" fontId="19" fillId="0" borderId="0" xfId="2" quotePrefix="1" applyFont="1" applyAlignment="1">
      <alignment horizontal="center" vertical="center" wrapText="1"/>
    </xf>
    <xf numFmtId="0" fontId="20" fillId="0" borderId="0" xfId="2" applyFont="1" applyAlignment="1">
      <alignment horizontal="center" vertical="center" wrapText="1"/>
    </xf>
    <xf numFmtId="0" fontId="16" fillId="0" borderId="0" xfId="2" applyFont="1"/>
    <xf numFmtId="0" fontId="17" fillId="0" borderId="0" xfId="2" applyFont="1" applyAlignment="1">
      <alignment horizontal="center" vertical="center" wrapText="1"/>
    </xf>
    <xf numFmtId="0" fontId="5" fillId="0" borderId="0" xfId="2" applyFont="1" applyAlignment="1">
      <alignment horizontal="center" vertical="center" wrapText="1"/>
    </xf>
    <xf numFmtId="0" fontId="9" fillId="0" borderId="0" xfId="2" applyFont="1" applyAlignment="1">
      <alignment wrapText="1"/>
    </xf>
    <xf numFmtId="0" fontId="16" fillId="3" borderId="3" xfId="2" applyFont="1" applyFill="1" applyBorder="1" applyAlignment="1">
      <alignment vertical="center"/>
    </xf>
    <xf numFmtId="0" fontId="4" fillId="0" borderId="0" xfId="3" applyFont="1"/>
    <xf numFmtId="0" fontId="5" fillId="0" borderId="0" xfId="3" applyFont="1" applyAlignment="1">
      <alignment horizontal="left" vertical="center"/>
    </xf>
    <xf numFmtId="0" fontId="13" fillId="0" borderId="4" xfId="3" quotePrefix="1" applyFont="1" applyBorder="1" applyAlignment="1">
      <alignment horizontal="center" vertical="center" wrapText="1"/>
    </xf>
    <xf numFmtId="0" fontId="13" fillId="2" borderId="4" xfId="3" applyFont="1" applyFill="1" applyBorder="1" applyAlignment="1">
      <alignment horizontal="center" vertical="center" wrapText="1"/>
    </xf>
    <xf numFmtId="0" fontId="14" fillId="0" borderId="4" xfId="3" quotePrefix="1" applyFont="1" applyBorder="1" applyAlignment="1">
      <alignment horizontal="center" vertical="center" wrapText="1"/>
    </xf>
    <xf numFmtId="0" fontId="14" fillId="2" borderId="4" xfId="3" applyFont="1" applyFill="1" applyBorder="1" applyAlignment="1">
      <alignment horizontal="center" vertical="center" wrapText="1"/>
    </xf>
    <xf numFmtId="4" fontId="13" fillId="3" borderId="4" xfId="2" applyNumberFormat="1" applyFont="1" applyFill="1" applyBorder="1" applyAlignment="1">
      <alignment horizontal="right"/>
    </xf>
    <xf numFmtId="4" fontId="13" fillId="0" borderId="4" xfId="2" applyNumberFormat="1" applyFont="1" applyBorder="1" applyAlignment="1">
      <alignment horizontal="right"/>
    </xf>
    <xf numFmtId="4" fontId="13" fillId="0" borderId="4" xfId="2" applyNumberFormat="1" applyFont="1" applyBorder="1" applyAlignment="1">
      <alignment horizontal="right" wrapText="1"/>
    </xf>
    <xf numFmtId="4" fontId="15" fillId="4" borderId="2" xfId="2" quotePrefix="1" applyNumberFormat="1" applyFont="1" applyFill="1" applyBorder="1" applyAlignment="1">
      <alignment horizontal="right"/>
    </xf>
    <xf numFmtId="4" fontId="15" fillId="4" borderId="4" xfId="2" applyNumberFormat="1" applyFont="1" applyFill="1" applyBorder="1" applyAlignment="1">
      <alignment horizontal="right" wrapText="1"/>
    </xf>
    <xf numFmtId="4" fontId="15" fillId="3" borderId="2" xfId="2" quotePrefix="1" applyNumberFormat="1" applyFont="1" applyFill="1" applyBorder="1" applyAlignment="1">
      <alignment horizontal="right"/>
    </xf>
    <xf numFmtId="4" fontId="15" fillId="3" borderId="4" xfId="2" quotePrefix="1" applyNumberFormat="1" applyFont="1" applyFill="1" applyBorder="1" applyAlignment="1">
      <alignment horizontal="right"/>
    </xf>
    <xf numFmtId="4" fontId="13" fillId="3" borderId="2" xfId="2" quotePrefix="1" applyNumberFormat="1" applyFont="1" applyFill="1" applyBorder="1" applyAlignment="1">
      <alignment horizontal="right"/>
    </xf>
    <xf numFmtId="4" fontId="13" fillId="3" borderId="4" xfId="2" quotePrefix="1" applyNumberFormat="1" applyFont="1" applyFill="1" applyBorder="1" applyAlignment="1">
      <alignment horizontal="right"/>
    </xf>
    <xf numFmtId="0" fontId="5" fillId="0" borderId="0" xfId="2" applyFont="1" applyAlignment="1">
      <alignment horizontal="center" vertical="center" wrapText="1"/>
    </xf>
    <xf numFmtId="0" fontId="9" fillId="0" borderId="0" xfId="2" applyFont="1" applyAlignment="1">
      <alignment wrapText="1"/>
    </xf>
    <xf numFmtId="0" fontId="14" fillId="0" borderId="4" xfId="3" quotePrefix="1" applyFont="1" applyBorder="1" applyAlignment="1">
      <alignment horizontal="center" vertical="center" wrapText="1"/>
    </xf>
    <xf numFmtId="0" fontId="13" fillId="0" borderId="2" xfId="2" quotePrefix="1" applyFont="1" applyBorder="1" applyAlignment="1">
      <alignment horizontal="center" vertical="center" wrapText="1"/>
    </xf>
    <xf numFmtId="0" fontId="13" fillId="0" borderId="3" xfId="2" quotePrefix="1" applyFont="1" applyBorder="1" applyAlignment="1">
      <alignment horizontal="center" vertical="center" wrapText="1"/>
    </xf>
    <xf numFmtId="0" fontId="13" fillId="0" borderId="5" xfId="2" quotePrefix="1" applyFont="1" applyBorder="1" applyAlignment="1">
      <alignment horizontal="center" vertical="center" wrapText="1"/>
    </xf>
    <xf numFmtId="0" fontId="15" fillId="4" borderId="2" xfId="2" applyFont="1" applyFill="1" applyBorder="1" applyAlignment="1">
      <alignment horizontal="left" vertical="center" wrapText="1"/>
    </xf>
    <xf numFmtId="0" fontId="15" fillId="4" borderId="3" xfId="2" applyFont="1" applyFill="1" applyBorder="1" applyAlignment="1">
      <alignment horizontal="left" vertical="center" wrapText="1"/>
    </xf>
    <xf numFmtId="0" fontId="15" fillId="4" borderId="5" xfId="2" applyFont="1" applyFill="1" applyBorder="1" applyAlignment="1">
      <alignment horizontal="left" vertical="center" wrapText="1"/>
    </xf>
    <xf numFmtId="0" fontId="15" fillId="0" borderId="2" xfId="2" quotePrefix="1" applyFont="1" applyBorder="1" applyAlignment="1">
      <alignment horizontal="left" vertical="center"/>
    </xf>
    <xf numFmtId="0" fontId="16" fillId="0" borderId="3" xfId="2" applyFont="1" applyBorder="1" applyAlignment="1">
      <alignment vertical="center"/>
    </xf>
    <xf numFmtId="0" fontId="15" fillId="3" borderId="2" xfId="2" quotePrefix="1" applyFont="1" applyFill="1" applyBorder="1" applyAlignment="1">
      <alignment horizontal="left" vertical="center" wrapText="1"/>
    </xf>
    <xf numFmtId="0" fontId="16" fillId="3" borderId="3" xfId="2" applyFont="1" applyFill="1" applyBorder="1" applyAlignment="1">
      <alignment vertical="center" wrapText="1"/>
    </xf>
    <xf numFmtId="0" fontId="15" fillId="0" borderId="2" xfId="2" applyFont="1" applyBorder="1" applyAlignment="1">
      <alignment horizontal="left" vertical="center" wrapText="1"/>
    </xf>
    <xf numFmtId="0" fontId="16" fillId="0" borderId="3" xfId="2" applyFont="1" applyBorder="1" applyAlignment="1">
      <alignment vertical="center" wrapText="1"/>
    </xf>
    <xf numFmtId="0" fontId="15" fillId="0" borderId="2" xfId="2" quotePrefix="1" applyFont="1" applyBorder="1" applyAlignment="1">
      <alignment horizontal="left" vertical="center" wrapText="1"/>
    </xf>
    <xf numFmtId="0" fontId="13" fillId="0" borderId="2" xfId="3" quotePrefix="1" applyFont="1" applyBorder="1" applyAlignment="1">
      <alignment horizontal="center" vertical="center" wrapText="1"/>
    </xf>
    <xf numFmtId="0" fontId="13" fillId="0" borderId="3" xfId="3" quotePrefix="1" applyFont="1" applyBorder="1" applyAlignment="1">
      <alignment horizontal="center" vertical="center" wrapText="1"/>
    </xf>
    <xf numFmtId="0" fontId="7" fillId="0" borderId="0" xfId="2" applyFont="1" applyAlignment="1">
      <alignment vertical="center" wrapText="1"/>
    </xf>
    <xf numFmtId="0" fontId="15" fillId="3" borderId="2" xfId="2" applyFont="1" applyFill="1" applyBorder="1" applyAlignment="1">
      <alignment horizontal="left" vertical="center" wrapText="1"/>
    </xf>
    <xf numFmtId="0" fontId="16" fillId="3" borderId="3" xfId="2" applyFont="1" applyFill="1" applyBorder="1" applyAlignment="1">
      <alignment vertical="center"/>
    </xf>
    <xf numFmtId="0" fontId="15" fillId="3" borderId="3" xfId="2" applyFont="1" applyFill="1" applyBorder="1" applyAlignment="1">
      <alignment horizontal="left" vertical="center" wrapText="1"/>
    </xf>
    <xf numFmtId="0" fontId="15" fillId="3" borderId="5" xfId="2" applyFont="1" applyFill="1" applyBorder="1" applyAlignment="1">
      <alignment horizontal="left" vertical="center" wrapText="1"/>
    </xf>
    <xf numFmtId="0" fontId="17" fillId="0" borderId="0" xfId="2" applyFont="1" applyAlignment="1">
      <alignment horizontal="center" vertical="center" wrapText="1"/>
    </xf>
    <xf numFmtId="0" fontId="4" fillId="0" borderId="3" xfId="2" applyFont="1" applyBorder="1" applyAlignment="1">
      <alignment horizontal="left" vertical="center" wrapText="1"/>
    </xf>
    <xf numFmtId="0" fontId="4" fillId="0" borderId="5" xfId="2" applyFont="1" applyBorder="1" applyAlignment="1">
      <alignment horizontal="left" vertical="center" wrapText="1"/>
    </xf>
  </cellXfs>
  <cellStyles count="4">
    <cellStyle name="Normal" xfId="0" builtinId="0"/>
    <cellStyle name="Normalno 2" xfId="1" xr:uid="{00000000-0005-0000-0000-000001000000}"/>
    <cellStyle name="Normalno 2 2" xfId="3" xr:uid="{00000000-0005-0000-0000-000002000000}"/>
    <cellStyle name="Normalno 3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3"/>
  <sheetViews>
    <sheetView tabSelected="1" topLeftCell="A25" zoomScaleNormal="100" workbookViewId="0">
      <selection activeCell="L11" sqref="L11"/>
    </sheetView>
  </sheetViews>
  <sheetFormatPr defaultColWidth="8.85546875" defaultRowHeight="15" x14ac:dyDescent="0.25"/>
  <cols>
    <col min="1" max="4" width="8.85546875" style="1"/>
    <col min="5" max="5" width="25.28515625" style="1" customWidth="1"/>
    <col min="6" max="10" width="19.42578125" style="1" customWidth="1"/>
    <col min="11" max="12" width="25.28515625" style="1" customWidth="1"/>
    <col min="13" max="16384" width="8.85546875" style="1"/>
  </cols>
  <sheetData>
    <row r="1" spans="1:10" ht="15.75" x14ac:dyDescent="0.25">
      <c r="A1" s="23"/>
    </row>
    <row r="2" spans="1:10" s="2" customFormat="1" ht="51" customHeight="1" x14ac:dyDescent="0.25">
      <c r="A2" s="37" t="s">
        <v>23</v>
      </c>
      <c r="B2" s="37"/>
      <c r="C2" s="37"/>
      <c r="D2" s="37"/>
      <c r="E2" s="37"/>
      <c r="F2" s="37"/>
      <c r="G2" s="37"/>
      <c r="H2" s="37"/>
      <c r="I2" s="37"/>
      <c r="J2" s="37"/>
    </row>
    <row r="3" spans="1:10" s="2" customFormat="1" ht="18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</row>
    <row r="4" spans="1:10" s="2" customFormat="1" ht="15.75" x14ac:dyDescent="0.25">
      <c r="A4" s="37" t="s">
        <v>0</v>
      </c>
      <c r="B4" s="37"/>
      <c r="C4" s="37"/>
      <c r="D4" s="37"/>
      <c r="E4" s="37"/>
      <c r="F4" s="37"/>
      <c r="G4" s="37"/>
      <c r="H4" s="37"/>
      <c r="I4" s="55"/>
      <c r="J4" s="55"/>
    </row>
    <row r="5" spans="1:10" s="2" customFormat="1" ht="18.75" x14ac:dyDescent="0.25">
      <c r="A5" s="3"/>
      <c r="B5" s="3"/>
      <c r="C5" s="3"/>
      <c r="D5" s="3"/>
      <c r="E5" s="3"/>
      <c r="F5" s="3"/>
      <c r="G5" s="3"/>
      <c r="H5" s="3"/>
      <c r="I5" s="4"/>
      <c r="J5" s="4"/>
    </row>
    <row r="6" spans="1:10" s="2" customFormat="1" ht="18" customHeight="1" x14ac:dyDescent="0.25">
      <c r="A6" s="37" t="s">
        <v>13</v>
      </c>
      <c r="B6" s="38"/>
      <c r="C6" s="38"/>
      <c r="D6" s="38"/>
      <c r="E6" s="38"/>
      <c r="F6" s="38"/>
      <c r="G6" s="38"/>
      <c r="H6" s="38"/>
      <c r="I6" s="38"/>
      <c r="J6" s="38"/>
    </row>
    <row r="7" spans="1:10" s="2" customFormat="1" ht="18.75" x14ac:dyDescent="0.3">
      <c r="A7" s="5"/>
      <c r="B7" s="6"/>
      <c r="C7" s="6"/>
      <c r="D7" s="6"/>
      <c r="E7" s="7"/>
      <c r="F7" s="8"/>
      <c r="G7" s="8"/>
      <c r="H7" s="8"/>
      <c r="I7" s="8"/>
      <c r="J7" s="9"/>
    </row>
    <row r="8" spans="1:10" s="2" customFormat="1" ht="25.5" x14ac:dyDescent="0.25">
      <c r="A8" s="53" t="s">
        <v>12</v>
      </c>
      <c r="B8" s="54"/>
      <c r="C8" s="54"/>
      <c r="D8" s="54"/>
      <c r="E8" s="54"/>
      <c r="F8" s="24" t="s">
        <v>24</v>
      </c>
      <c r="G8" s="24" t="s">
        <v>25</v>
      </c>
      <c r="H8" s="25" t="s">
        <v>26</v>
      </c>
      <c r="I8" s="25" t="s">
        <v>27</v>
      </c>
      <c r="J8" s="25" t="s">
        <v>28</v>
      </c>
    </row>
    <row r="9" spans="1:10" s="22" customFormat="1" ht="12" customHeight="1" x14ac:dyDescent="0.25">
      <c r="A9" s="39">
        <v>1</v>
      </c>
      <c r="B9" s="39"/>
      <c r="C9" s="39"/>
      <c r="D9" s="39"/>
      <c r="E9" s="39"/>
      <c r="F9" s="26">
        <v>2</v>
      </c>
      <c r="G9" s="26">
        <v>3</v>
      </c>
      <c r="H9" s="27">
        <v>4</v>
      </c>
      <c r="I9" s="27">
        <v>5</v>
      </c>
      <c r="J9" s="27">
        <v>6</v>
      </c>
    </row>
    <row r="10" spans="1:10" s="2" customFormat="1" x14ac:dyDescent="0.25">
      <c r="A10" s="56" t="s">
        <v>3</v>
      </c>
      <c r="B10" s="49"/>
      <c r="C10" s="49"/>
      <c r="D10" s="49"/>
      <c r="E10" s="57"/>
      <c r="F10" s="28">
        <f>F11+F12</f>
        <v>3527580.4899999998</v>
      </c>
      <c r="G10" s="28">
        <f t="shared" ref="G10:J10" si="0">G11+G12</f>
        <v>4809000</v>
      </c>
      <c r="H10" s="28">
        <f t="shared" si="0"/>
        <v>5321860</v>
      </c>
      <c r="I10" s="28">
        <f t="shared" si="0"/>
        <v>5699300</v>
      </c>
      <c r="J10" s="28">
        <f t="shared" si="0"/>
        <v>4944300</v>
      </c>
    </row>
    <row r="11" spans="1:10" s="2" customFormat="1" x14ac:dyDescent="0.25">
      <c r="A11" s="50" t="s">
        <v>1</v>
      </c>
      <c r="B11" s="51"/>
      <c r="C11" s="51"/>
      <c r="D11" s="51"/>
      <c r="E11" s="47"/>
      <c r="F11" s="29">
        <v>3474698.69</v>
      </c>
      <c r="G11" s="29">
        <v>4159000</v>
      </c>
      <c r="H11" s="29">
        <v>5056860</v>
      </c>
      <c r="I11" s="29">
        <v>5424300</v>
      </c>
      <c r="J11" s="29">
        <v>4669300</v>
      </c>
    </row>
    <row r="12" spans="1:10" s="2" customFormat="1" x14ac:dyDescent="0.25">
      <c r="A12" s="46" t="s">
        <v>2</v>
      </c>
      <c r="B12" s="47"/>
      <c r="C12" s="47"/>
      <c r="D12" s="47"/>
      <c r="E12" s="47"/>
      <c r="F12" s="29">
        <v>52881.8</v>
      </c>
      <c r="G12" s="29">
        <v>650000</v>
      </c>
      <c r="H12" s="29">
        <v>265000</v>
      </c>
      <c r="I12" s="29">
        <v>275000</v>
      </c>
      <c r="J12" s="29">
        <v>275000</v>
      </c>
    </row>
    <row r="13" spans="1:10" s="2" customFormat="1" x14ac:dyDescent="0.25">
      <c r="A13" s="10" t="s">
        <v>6</v>
      </c>
      <c r="B13" s="21"/>
      <c r="C13" s="21"/>
      <c r="D13" s="21"/>
      <c r="E13" s="21"/>
      <c r="F13" s="28">
        <f>F14+F15</f>
        <v>3460747.38</v>
      </c>
      <c r="G13" s="28">
        <f t="shared" ref="G13:J13" si="1">G14+G15</f>
        <v>6101879</v>
      </c>
      <c r="H13" s="28">
        <f t="shared" si="1"/>
        <v>7230000</v>
      </c>
      <c r="I13" s="28">
        <f t="shared" si="1"/>
        <v>9137079</v>
      </c>
      <c r="J13" s="28">
        <f t="shared" si="1"/>
        <v>6368179</v>
      </c>
    </row>
    <row r="14" spans="1:10" s="2" customFormat="1" x14ac:dyDescent="0.25">
      <c r="A14" s="52" t="s">
        <v>4</v>
      </c>
      <c r="B14" s="51"/>
      <c r="C14" s="51"/>
      <c r="D14" s="51"/>
      <c r="E14" s="51"/>
      <c r="F14" s="29">
        <v>1762843.06</v>
      </c>
      <c r="G14" s="29">
        <v>3471279</v>
      </c>
      <c r="H14" s="29">
        <v>4148400</v>
      </c>
      <c r="I14" s="29">
        <v>5501979</v>
      </c>
      <c r="J14" s="30">
        <v>4053079</v>
      </c>
    </row>
    <row r="15" spans="1:10" s="2" customFormat="1" x14ac:dyDescent="0.25">
      <c r="A15" s="46" t="s">
        <v>5</v>
      </c>
      <c r="B15" s="47"/>
      <c r="C15" s="47"/>
      <c r="D15" s="47"/>
      <c r="E15" s="47"/>
      <c r="F15" s="29">
        <v>1697904.32</v>
      </c>
      <c r="G15" s="29">
        <v>2630600</v>
      </c>
      <c r="H15" s="29">
        <v>3081600</v>
      </c>
      <c r="I15" s="29">
        <v>3635100</v>
      </c>
      <c r="J15" s="30">
        <v>2315100</v>
      </c>
    </row>
    <row r="16" spans="1:10" s="2" customFormat="1" x14ac:dyDescent="0.25">
      <c r="A16" s="48" t="s">
        <v>7</v>
      </c>
      <c r="B16" s="49"/>
      <c r="C16" s="49"/>
      <c r="D16" s="49"/>
      <c r="E16" s="49"/>
      <c r="F16" s="28">
        <f>F10-F13</f>
        <v>66833.10999999987</v>
      </c>
      <c r="G16" s="28">
        <f t="shared" ref="G16:J16" si="2">G10-G13</f>
        <v>-1292879</v>
      </c>
      <c r="H16" s="28">
        <f t="shared" si="2"/>
        <v>-1908140</v>
      </c>
      <c r="I16" s="28">
        <f t="shared" si="2"/>
        <v>-3437779</v>
      </c>
      <c r="J16" s="28">
        <f t="shared" si="2"/>
        <v>-1423879</v>
      </c>
    </row>
    <row r="17" spans="1:10" s="2" customFormat="1" ht="18.75" x14ac:dyDescent="0.25">
      <c r="A17" s="3"/>
      <c r="B17" s="11"/>
      <c r="C17" s="11"/>
      <c r="D17" s="11"/>
      <c r="E17" s="11"/>
      <c r="F17" s="11"/>
      <c r="G17" s="11"/>
      <c r="H17" s="12"/>
      <c r="I17" s="12"/>
      <c r="J17" s="12"/>
    </row>
    <row r="18" spans="1:10" s="2" customFormat="1" ht="18" customHeight="1" x14ac:dyDescent="0.25">
      <c r="A18" s="37" t="s">
        <v>14</v>
      </c>
      <c r="B18" s="38"/>
      <c r="C18" s="38"/>
      <c r="D18" s="38"/>
      <c r="E18" s="38"/>
      <c r="F18" s="38"/>
      <c r="G18" s="38"/>
      <c r="H18" s="38"/>
      <c r="I18" s="38"/>
      <c r="J18" s="38"/>
    </row>
    <row r="19" spans="1:10" s="2" customFormat="1" ht="18.75" x14ac:dyDescent="0.25">
      <c r="A19" s="3"/>
      <c r="B19" s="11"/>
      <c r="C19" s="11"/>
      <c r="D19" s="11"/>
      <c r="E19" s="11"/>
      <c r="F19" s="11"/>
      <c r="G19" s="11"/>
      <c r="H19" s="12"/>
      <c r="I19" s="12"/>
      <c r="J19" s="12"/>
    </row>
    <row r="20" spans="1:10" s="2" customFormat="1" ht="25.5" x14ac:dyDescent="0.25">
      <c r="A20" s="53" t="s">
        <v>12</v>
      </c>
      <c r="B20" s="54"/>
      <c r="C20" s="54"/>
      <c r="D20" s="54"/>
      <c r="E20" s="54"/>
      <c r="F20" s="24" t="s">
        <v>24</v>
      </c>
      <c r="G20" s="24" t="s">
        <v>25</v>
      </c>
      <c r="H20" s="25" t="s">
        <v>26</v>
      </c>
      <c r="I20" s="25" t="s">
        <v>27</v>
      </c>
      <c r="J20" s="25" t="s">
        <v>28</v>
      </c>
    </row>
    <row r="21" spans="1:10" s="22" customFormat="1" ht="12" customHeight="1" x14ac:dyDescent="0.25">
      <c r="A21" s="39">
        <v>1</v>
      </c>
      <c r="B21" s="39"/>
      <c r="C21" s="39"/>
      <c r="D21" s="39"/>
      <c r="E21" s="39"/>
      <c r="F21" s="26">
        <v>2</v>
      </c>
      <c r="G21" s="26">
        <v>3</v>
      </c>
      <c r="H21" s="27">
        <v>4</v>
      </c>
      <c r="I21" s="27">
        <v>5</v>
      </c>
      <c r="J21" s="27">
        <v>6</v>
      </c>
    </row>
    <row r="22" spans="1:10" s="2" customFormat="1" x14ac:dyDescent="0.25">
      <c r="A22" s="46" t="s">
        <v>8</v>
      </c>
      <c r="B22" s="47"/>
      <c r="C22" s="47"/>
      <c r="D22" s="47"/>
      <c r="E22" s="47"/>
      <c r="F22" s="29">
        <v>0</v>
      </c>
      <c r="G22" s="29">
        <v>0</v>
      </c>
      <c r="H22" s="29">
        <v>0</v>
      </c>
      <c r="I22" s="29">
        <v>1400000</v>
      </c>
      <c r="J22" s="30">
        <v>0</v>
      </c>
    </row>
    <row r="23" spans="1:10" s="2" customFormat="1" x14ac:dyDescent="0.25">
      <c r="A23" s="46" t="s">
        <v>9</v>
      </c>
      <c r="B23" s="47"/>
      <c r="C23" s="47"/>
      <c r="D23" s="47"/>
      <c r="E23" s="47"/>
      <c r="F23" s="29">
        <v>0</v>
      </c>
      <c r="G23" s="29">
        <v>0</v>
      </c>
      <c r="H23" s="29">
        <v>0</v>
      </c>
      <c r="I23" s="29">
        <v>0</v>
      </c>
      <c r="J23" s="30">
        <v>150000</v>
      </c>
    </row>
    <row r="24" spans="1:10" s="2" customFormat="1" x14ac:dyDescent="0.25">
      <c r="A24" s="48" t="s">
        <v>10</v>
      </c>
      <c r="B24" s="49"/>
      <c r="C24" s="49"/>
      <c r="D24" s="49"/>
      <c r="E24" s="49"/>
      <c r="F24" s="28">
        <f>F22-F23</f>
        <v>0</v>
      </c>
      <c r="G24" s="28">
        <f t="shared" ref="G24:J24" si="3">G22-G23</f>
        <v>0</v>
      </c>
      <c r="H24" s="28">
        <f t="shared" si="3"/>
        <v>0</v>
      </c>
      <c r="I24" s="28">
        <f t="shared" si="3"/>
        <v>1400000</v>
      </c>
      <c r="J24" s="28">
        <f t="shared" si="3"/>
        <v>-150000</v>
      </c>
    </row>
    <row r="25" spans="1:10" s="2" customFormat="1" x14ac:dyDescent="0.25">
      <c r="A25" s="48" t="s">
        <v>11</v>
      </c>
      <c r="B25" s="49"/>
      <c r="C25" s="49"/>
      <c r="D25" s="49"/>
      <c r="E25" s="49"/>
      <c r="F25" s="28">
        <f>F16+F24</f>
        <v>66833.10999999987</v>
      </c>
      <c r="G25" s="28">
        <f t="shared" ref="G25:J25" si="4">G16+G24</f>
        <v>-1292879</v>
      </c>
      <c r="H25" s="28">
        <f t="shared" si="4"/>
        <v>-1908140</v>
      </c>
      <c r="I25" s="28">
        <f t="shared" si="4"/>
        <v>-2037779</v>
      </c>
      <c r="J25" s="28">
        <f t="shared" si="4"/>
        <v>-1573879</v>
      </c>
    </row>
    <row r="26" spans="1:10" s="2" customFormat="1" ht="18.75" x14ac:dyDescent="0.25">
      <c r="A26" s="13"/>
      <c r="B26" s="11"/>
      <c r="C26" s="11"/>
      <c r="D26" s="11"/>
      <c r="E26" s="11"/>
      <c r="F26" s="11"/>
      <c r="G26" s="11"/>
      <c r="H26" s="12"/>
      <c r="I26" s="12"/>
      <c r="J26" s="12"/>
    </row>
    <row r="27" spans="1:10" s="2" customFormat="1" ht="18" customHeight="1" x14ac:dyDescent="0.25">
      <c r="A27" s="37" t="s">
        <v>15</v>
      </c>
      <c r="B27" s="38"/>
      <c r="C27" s="38"/>
      <c r="D27" s="38"/>
      <c r="E27" s="38"/>
      <c r="F27" s="38"/>
      <c r="G27" s="38"/>
      <c r="H27" s="38"/>
      <c r="I27" s="38"/>
      <c r="J27" s="38"/>
    </row>
    <row r="28" spans="1:10" s="2" customFormat="1" ht="18" customHeight="1" x14ac:dyDescent="0.25">
      <c r="A28" s="19"/>
      <c r="B28" s="20"/>
      <c r="C28" s="20"/>
      <c r="D28" s="20"/>
      <c r="E28" s="20"/>
      <c r="F28" s="20"/>
      <c r="G28" s="20"/>
      <c r="H28" s="20"/>
      <c r="I28" s="20"/>
      <c r="J28" s="20"/>
    </row>
    <row r="29" spans="1:10" s="2" customFormat="1" ht="25.5" x14ac:dyDescent="0.25">
      <c r="A29" s="40" t="s">
        <v>21</v>
      </c>
      <c r="B29" s="41"/>
      <c r="C29" s="41"/>
      <c r="D29" s="41"/>
      <c r="E29" s="42"/>
      <c r="F29" s="24" t="s">
        <v>24</v>
      </c>
      <c r="G29" s="24" t="s">
        <v>25</v>
      </c>
      <c r="H29" s="25" t="s">
        <v>26</v>
      </c>
      <c r="I29" s="25" t="s">
        <v>27</v>
      </c>
      <c r="J29" s="25" t="s">
        <v>28</v>
      </c>
    </row>
    <row r="30" spans="1:10" s="22" customFormat="1" ht="12" customHeight="1" x14ac:dyDescent="0.25">
      <c r="A30" s="39">
        <v>1</v>
      </c>
      <c r="B30" s="39"/>
      <c r="C30" s="39"/>
      <c r="D30" s="39"/>
      <c r="E30" s="39"/>
      <c r="F30" s="26">
        <v>2</v>
      </c>
      <c r="G30" s="26">
        <v>3</v>
      </c>
      <c r="H30" s="27">
        <v>4</v>
      </c>
      <c r="I30" s="27">
        <v>5</v>
      </c>
      <c r="J30" s="27">
        <v>6</v>
      </c>
    </row>
    <row r="31" spans="1:10" s="2" customFormat="1" ht="15" customHeight="1" x14ac:dyDescent="0.25">
      <c r="A31" s="43" t="s">
        <v>16</v>
      </c>
      <c r="B31" s="44"/>
      <c r="C31" s="44"/>
      <c r="D31" s="44"/>
      <c r="E31" s="45"/>
      <c r="F31" s="31">
        <v>0</v>
      </c>
      <c r="G31" s="31">
        <v>1292879</v>
      </c>
      <c r="H31" s="31">
        <v>1908140</v>
      </c>
      <c r="I31" s="31">
        <v>2037779</v>
      </c>
      <c r="J31" s="32">
        <v>1573879</v>
      </c>
    </row>
    <row r="32" spans="1:10" s="2" customFormat="1" ht="15" customHeight="1" x14ac:dyDescent="0.25">
      <c r="A32" s="48" t="s">
        <v>17</v>
      </c>
      <c r="B32" s="49"/>
      <c r="C32" s="49"/>
      <c r="D32" s="49"/>
      <c r="E32" s="49"/>
      <c r="F32" s="33">
        <f>F25+F31</f>
        <v>66833.10999999987</v>
      </c>
      <c r="G32" s="33">
        <f t="shared" ref="G32:J32" si="5">G25+G31</f>
        <v>0</v>
      </c>
      <c r="H32" s="33">
        <f t="shared" si="5"/>
        <v>0</v>
      </c>
      <c r="I32" s="33">
        <f t="shared" si="5"/>
        <v>0</v>
      </c>
      <c r="J32" s="34">
        <f t="shared" si="5"/>
        <v>0</v>
      </c>
    </row>
    <row r="33" spans="1:10" s="2" customFormat="1" ht="45" customHeight="1" x14ac:dyDescent="0.25">
      <c r="A33" s="56" t="s">
        <v>18</v>
      </c>
      <c r="B33" s="58"/>
      <c r="C33" s="58"/>
      <c r="D33" s="58"/>
      <c r="E33" s="59"/>
      <c r="F33" s="33">
        <f>F16+F24+F31-F32</f>
        <v>0</v>
      </c>
      <c r="G33" s="33">
        <f t="shared" ref="G33:J33" si="6">G16+G24+G31-G32</f>
        <v>0</v>
      </c>
      <c r="H33" s="33">
        <f t="shared" si="6"/>
        <v>0</v>
      </c>
      <c r="I33" s="33">
        <f t="shared" si="6"/>
        <v>0</v>
      </c>
      <c r="J33" s="34">
        <f t="shared" si="6"/>
        <v>0</v>
      </c>
    </row>
    <row r="34" spans="1:10" s="2" customFormat="1" ht="18" customHeight="1" x14ac:dyDescent="0.25">
      <c r="A34" s="18"/>
      <c r="B34" s="14"/>
      <c r="C34" s="14"/>
      <c r="D34" s="14"/>
      <c r="E34" s="14"/>
      <c r="F34" s="14"/>
      <c r="G34" s="14"/>
      <c r="H34" s="14"/>
      <c r="I34" s="14"/>
      <c r="J34" s="14"/>
    </row>
    <row r="35" spans="1:10" s="2" customFormat="1" ht="18" customHeight="1" x14ac:dyDescent="0.25">
      <c r="A35" s="60" t="s">
        <v>19</v>
      </c>
      <c r="B35" s="60"/>
      <c r="C35" s="60"/>
      <c r="D35" s="60"/>
      <c r="E35" s="60"/>
      <c r="F35" s="60"/>
      <c r="G35" s="60"/>
      <c r="H35" s="60"/>
      <c r="I35" s="60"/>
      <c r="J35" s="60"/>
    </row>
    <row r="36" spans="1:10" s="2" customFormat="1" ht="18.75" x14ac:dyDescent="0.25">
      <c r="A36" s="15"/>
      <c r="B36" s="16"/>
      <c r="C36" s="16"/>
      <c r="D36" s="16"/>
      <c r="E36" s="16"/>
      <c r="F36" s="16"/>
      <c r="G36" s="16"/>
      <c r="H36" s="17"/>
      <c r="I36" s="17"/>
      <c r="J36" s="17"/>
    </row>
    <row r="37" spans="1:10" s="2" customFormat="1" ht="25.5" x14ac:dyDescent="0.25">
      <c r="A37" s="40" t="s">
        <v>21</v>
      </c>
      <c r="B37" s="41"/>
      <c r="C37" s="41"/>
      <c r="D37" s="41"/>
      <c r="E37" s="42"/>
      <c r="F37" s="24" t="s">
        <v>24</v>
      </c>
      <c r="G37" s="24" t="s">
        <v>25</v>
      </c>
      <c r="H37" s="25" t="s">
        <v>26</v>
      </c>
      <c r="I37" s="25" t="s">
        <v>27</v>
      </c>
      <c r="J37" s="25" t="s">
        <v>28</v>
      </c>
    </row>
    <row r="38" spans="1:10" s="22" customFormat="1" ht="12" customHeight="1" x14ac:dyDescent="0.25">
      <c r="A38" s="39">
        <v>1</v>
      </c>
      <c r="B38" s="39"/>
      <c r="C38" s="39"/>
      <c r="D38" s="39"/>
      <c r="E38" s="39"/>
      <c r="F38" s="26">
        <v>2</v>
      </c>
      <c r="G38" s="26">
        <v>3</v>
      </c>
      <c r="H38" s="27">
        <v>4</v>
      </c>
      <c r="I38" s="27">
        <v>5</v>
      </c>
      <c r="J38" s="27">
        <v>6</v>
      </c>
    </row>
    <row r="39" spans="1:10" s="2" customFormat="1" x14ac:dyDescent="0.25">
      <c r="A39" s="43" t="s">
        <v>16</v>
      </c>
      <c r="B39" s="44"/>
      <c r="C39" s="44"/>
      <c r="D39" s="44"/>
      <c r="E39" s="45"/>
      <c r="F39" s="31">
        <v>0</v>
      </c>
      <c r="G39" s="31">
        <f>F42</f>
        <v>0</v>
      </c>
      <c r="H39" s="31">
        <f>G42</f>
        <v>0</v>
      </c>
      <c r="I39" s="31">
        <f>H42</f>
        <v>0</v>
      </c>
      <c r="J39" s="32">
        <f>I42</f>
        <v>0</v>
      </c>
    </row>
    <row r="40" spans="1:10" s="2" customFormat="1" ht="28.5" customHeight="1" x14ac:dyDescent="0.25">
      <c r="A40" s="43" t="s">
        <v>20</v>
      </c>
      <c r="B40" s="44"/>
      <c r="C40" s="44"/>
      <c r="D40" s="44"/>
      <c r="E40" s="45"/>
      <c r="F40" s="31">
        <v>0</v>
      </c>
      <c r="G40" s="31">
        <v>0</v>
      </c>
      <c r="H40" s="31">
        <v>0</v>
      </c>
      <c r="I40" s="31">
        <v>0</v>
      </c>
      <c r="J40" s="32">
        <v>0</v>
      </c>
    </row>
    <row r="41" spans="1:10" s="2" customFormat="1" ht="25.5" customHeight="1" x14ac:dyDescent="0.25">
      <c r="A41" s="43" t="s">
        <v>22</v>
      </c>
      <c r="B41" s="61"/>
      <c r="C41" s="61"/>
      <c r="D41" s="61"/>
      <c r="E41" s="62"/>
      <c r="F41" s="31">
        <v>0</v>
      </c>
      <c r="G41" s="31">
        <v>0</v>
      </c>
      <c r="H41" s="31">
        <v>0</v>
      </c>
      <c r="I41" s="31">
        <v>0</v>
      </c>
      <c r="J41" s="32">
        <v>0</v>
      </c>
    </row>
    <row r="42" spans="1:10" s="2" customFormat="1" ht="15" customHeight="1" x14ac:dyDescent="0.25">
      <c r="A42" s="48" t="s">
        <v>17</v>
      </c>
      <c r="B42" s="49"/>
      <c r="C42" s="49"/>
      <c r="D42" s="49"/>
      <c r="E42" s="49"/>
      <c r="F42" s="35">
        <f>F39-F40+F41</f>
        <v>0</v>
      </c>
      <c r="G42" s="35">
        <f t="shared" ref="G42:J42" si="7">G39-G40+G41</f>
        <v>0</v>
      </c>
      <c r="H42" s="35">
        <f t="shared" si="7"/>
        <v>0</v>
      </c>
      <c r="I42" s="35">
        <f t="shared" si="7"/>
        <v>0</v>
      </c>
      <c r="J42" s="36">
        <f t="shared" si="7"/>
        <v>0</v>
      </c>
    </row>
    <row r="43" spans="1:10" ht="9" customHeight="1" x14ac:dyDescent="0.25"/>
  </sheetData>
  <mergeCells count="31">
    <mergeCell ref="A37:E37"/>
    <mergeCell ref="A39:E39"/>
    <mergeCell ref="A40:E40"/>
    <mergeCell ref="A41:E41"/>
    <mergeCell ref="A42:E42"/>
    <mergeCell ref="A38:E38"/>
    <mergeCell ref="A32:E32"/>
    <mergeCell ref="A33:E33"/>
    <mergeCell ref="A35:J35"/>
    <mergeCell ref="A21:E21"/>
    <mergeCell ref="A30:E30"/>
    <mergeCell ref="A2:J2"/>
    <mergeCell ref="A4:J4"/>
    <mergeCell ref="A6:J6"/>
    <mergeCell ref="A8:E8"/>
    <mergeCell ref="A10:E10"/>
    <mergeCell ref="A18:J18"/>
    <mergeCell ref="A9:E9"/>
    <mergeCell ref="A29:E29"/>
    <mergeCell ref="A31:E31"/>
    <mergeCell ref="A22:E22"/>
    <mergeCell ref="A23:E23"/>
    <mergeCell ref="A24:E24"/>
    <mergeCell ref="A25:E25"/>
    <mergeCell ref="A11:E11"/>
    <mergeCell ref="A12:E12"/>
    <mergeCell ref="A14:E14"/>
    <mergeCell ref="A15:E15"/>
    <mergeCell ref="A16:E16"/>
    <mergeCell ref="A20:E20"/>
    <mergeCell ref="A27:J27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  <headerFooter>
    <oddHeader>&amp;R&amp;"Times New Roman,Kurziv"Prilog 1.</oddHeader>
  </headerFooter>
  <rowBreaks count="1" manualBreakCount="1">
    <brk id="26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SAŽETAK</vt:lpstr>
      <vt:lpstr>SAŽETAK!Print_Area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2025-11-14T13:17:26Z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Prilog 1. Format izgleda proračuna i financijskog plana proračunskog korisnika.xlsx</vt:lpwstr>
  </property>
</Properties>
</file>